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yetik\Desktop\"/>
    </mc:Choice>
  </mc:AlternateContent>
  <bookViews>
    <workbookView xWindow="0" yWindow="0" windowWidth="10356" windowHeight="8784"/>
  </bookViews>
  <sheets>
    <sheet name="Gübre Hesaplam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3" l="1"/>
  <c r="E30" i="3"/>
  <c r="F30" i="3"/>
  <c r="G30" i="3"/>
  <c r="G33" i="3" l="1"/>
  <c r="E33" i="3"/>
  <c r="F33" i="3"/>
</calcChain>
</file>

<file path=xl/sharedStrings.xml><?xml version="1.0" encoding="utf-8"?>
<sst xmlns="http://schemas.openxmlformats.org/spreadsheetml/2006/main" count="30" uniqueCount="29">
  <si>
    <t>%N</t>
  </si>
  <si>
    <t>%P</t>
  </si>
  <si>
    <t>%K</t>
  </si>
  <si>
    <t>Kg</t>
  </si>
  <si>
    <t>Amonyum Nitrat</t>
  </si>
  <si>
    <t>Amonyum Sülfat</t>
  </si>
  <si>
    <t>Fosforik Asit</t>
  </si>
  <si>
    <t>Kalsiyum Nitrat</t>
  </si>
  <si>
    <t>MAP 12-61-0</t>
  </si>
  <si>
    <t>Nitrik Asit</t>
  </si>
  <si>
    <t>P.44-18.44.0</t>
  </si>
  <si>
    <t>Potasyum Nitrat</t>
  </si>
  <si>
    <t>Potasyum Sülfat</t>
  </si>
  <si>
    <t>16 8 24</t>
  </si>
  <si>
    <t>18 18 18</t>
  </si>
  <si>
    <t>20 20 20</t>
  </si>
  <si>
    <t>Ekstra</t>
  </si>
  <si>
    <t>TOPLAM</t>
  </si>
  <si>
    <t>N (Kg)</t>
  </si>
  <si>
    <t>P (Kg)</t>
  </si>
  <si>
    <t>K (Kg)</t>
  </si>
  <si>
    <t>N (%)</t>
  </si>
  <si>
    <t>P (%)</t>
  </si>
  <si>
    <t>K (%)</t>
  </si>
  <si>
    <t>Akdeniz Sanayi Sitesi 5020. Sokak No:16</t>
  </si>
  <si>
    <t>Kepez / Antalya</t>
  </si>
  <si>
    <t>0 544 976 12 04</t>
  </si>
  <si>
    <t>agromittohumas@gmail.com</t>
  </si>
  <si>
    <t>Agromit Tohum San. Tic.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</si>
</sst>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20"/>
      <color theme="9" tint="-0.249977111117893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9" tint="-0.499984740745262"/>
      <name val="Calibri"/>
      <family val="2"/>
      <charset val="162"/>
      <scheme val="minor"/>
    </font>
    <font>
      <sz val="10"/>
      <color theme="9" tint="-0.499984740745262"/>
      <name val="Calibri"/>
      <family val="2"/>
      <charset val="162"/>
      <scheme val="minor"/>
    </font>
    <font>
      <u/>
      <sz val="11"/>
      <color theme="9" tint="-0.49998474074526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 applyProtection="1">
      <alignment horizontal="center"/>
      <protection hidden="1"/>
    </xf>
    <xf numFmtId="2" fontId="0" fillId="2" borderId="7" xfId="0" applyNumberFormat="1" applyFill="1" applyBorder="1" applyAlignment="1" applyProtection="1">
      <alignment horizontal="center"/>
      <protection hidden="1"/>
    </xf>
    <xf numFmtId="2" fontId="0" fillId="2" borderId="8" xfId="0" applyNumberFormat="1" applyFill="1" applyBorder="1" applyAlignment="1" applyProtection="1">
      <alignment horizontal="center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10" fontId="0" fillId="2" borderId="0" xfId="1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horizontal="center"/>
      <protection locked="0" hidden="1"/>
    </xf>
    <xf numFmtId="0" fontId="0" fillId="2" borderId="5" xfId="0" applyFill="1" applyBorder="1" applyAlignment="1" applyProtection="1">
      <alignment horizontal="center"/>
      <protection locked="0" hidden="1"/>
    </xf>
    <xf numFmtId="0" fontId="0" fillId="2" borderId="6" xfId="0" applyFill="1" applyBorder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1" fillId="0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 applyProtection="1"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0" fillId="3" borderId="0" xfId="0" applyFill="1" applyProtection="1">
      <protection locked="0" hidden="1"/>
    </xf>
    <xf numFmtId="0" fontId="4" fillId="3" borderId="0" xfId="0" applyFont="1" applyFill="1" applyBorder="1" applyAlignment="1" applyProtection="1">
      <alignment horizontal="center"/>
      <protection locked="0" hidden="1"/>
    </xf>
    <xf numFmtId="0" fontId="4" fillId="3" borderId="0" xfId="0" applyFont="1" applyFill="1" applyProtection="1">
      <protection locked="0" hidden="1"/>
    </xf>
    <xf numFmtId="0" fontId="4" fillId="3" borderId="2" xfId="0" applyFont="1" applyFill="1" applyBorder="1" applyAlignment="1" applyProtection="1">
      <alignment horizontal="center"/>
      <protection locked="0" hidden="1"/>
    </xf>
    <xf numFmtId="0" fontId="4" fillId="3" borderId="3" xfId="0" applyFont="1" applyFill="1" applyBorder="1" applyAlignment="1" applyProtection="1">
      <alignment horizontal="center"/>
      <protection locked="0" hidden="1"/>
    </xf>
    <xf numFmtId="0" fontId="4" fillId="3" borderId="4" xfId="0" applyFont="1" applyFill="1" applyBorder="1" applyAlignment="1" applyProtection="1">
      <alignment horizontal="center"/>
      <protection locked="0" hidden="1"/>
    </xf>
    <xf numFmtId="0" fontId="1" fillId="3" borderId="0" xfId="0" applyFont="1" applyFill="1" applyBorder="1" applyAlignment="1" applyProtection="1">
      <protection locked="0" hidden="1"/>
    </xf>
    <xf numFmtId="0" fontId="0" fillId="3" borderId="1" xfId="0" applyFill="1" applyBorder="1" applyAlignment="1" applyProtection="1">
      <alignment horizontal="center"/>
      <protection locked="0" hidden="1"/>
    </xf>
    <xf numFmtId="0" fontId="0" fillId="3" borderId="0" xfId="0" applyFill="1" applyBorder="1" applyAlignment="1" applyProtection="1">
      <alignment horizontal="center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0" fillId="3" borderId="6" xfId="0" applyFill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6" xfId="0" applyBorder="1" applyProtection="1">
      <protection locked="0" hidden="1"/>
    </xf>
    <xf numFmtId="0" fontId="1" fillId="0" borderId="0" xfId="0" applyFont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3" borderId="5" xfId="0" applyFill="1" applyBorder="1" applyProtection="1">
      <protection locked="0" hidden="1"/>
    </xf>
    <xf numFmtId="0" fontId="0" fillId="3" borderId="0" xfId="0" applyFill="1" applyBorder="1" applyProtection="1">
      <protection locked="0" hidden="1"/>
    </xf>
    <xf numFmtId="0" fontId="0" fillId="3" borderId="6" xfId="0" applyFill="1" applyBorder="1" applyProtection="1">
      <protection locked="0" hidden="1"/>
    </xf>
    <xf numFmtId="0" fontId="6" fillId="0" borderId="0" xfId="0" applyFont="1" applyProtection="1">
      <protection locked="0" hidden="1"/>
    </xf>
    <xf numFmtId="0" fontId="7" fillId="0" borderId="0" xfId="0" applyFont="1" applyAlignment="1" applyProtection="1">
      <alignment horizontal="left" vertical="center" wrapText="1"/>
      <protection locked="0" hidden="1"/>
    </xf>
    <xf numFmtId="0" fontId="6" fillId="0" borderId="0" xfId="0" applyFont="1" applyAlignment="1" applyProtection="1">
      <alignment horizontal="left"/>
      <protection locked="0" hidden="1"/>
    </xf>
    <xf numFmtId="0" fontId="8" fillId="0" borderId="0" xfId="2" applyFont="1" applyAlignment="1" applyProtection="1">
      <alignment horizontal="left" vertical="center" wrapText="1"/>
      <protection locked="0" hidden="1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449580</xdr:colOff>
      <xdr:row>0</xdr:row>
      <xdr:rowOff>22860</xdr:rowOff>
    </xdr:from>
    <xdr:to>
      <xdr:col>1</xdr:col>
      <xdr:colOff>990600</xdr:colOff>
      <xdr:row>0</xdr:row>
      <xdr:rowOff>543270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2860"/>
          <a:ext cx="541020" cy="520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omittohum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showGridLines="0" tabSelected="1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2.88671875" style="10" customWidth="1"/>
    <col min="2" max="2" width="16.77734375" style="10" customWidth="1"/>
    <col min="3" max="3" width="11.88671875" style="10" customWidth="1"/>
    <col min="4" max="4" width="2.21875" style="10" customWidth="1"/>
    <col min="5" max="7" width="10.77734375" style="10" customWidth="1"/>
    <col min="8" max="16384" width="8.88671875" style="10"/>
  </cols>
  <sheetData>
    <row r="1" spans="2:7" ht="44.4" customHeight="1" thickBot="1" x14ac:dyDescent="0.35">
      <c r="C1" s="13" t="s">
        <v>28</v>
      </c>
    </row>
    <row r="2" spans="2:7" ht="19.2" customHeight="1" thickBot="1" x14ac:dyDescent="0.35">
      <c r="B2" s="14"/>
      <c r="C2" s="15" t="s">
        <v>3</v>
      </c>
      <c r="D2" s="16"/>
      <c r="E2" s="17" t="s">
        <v>0</v>
      </c>
      <c r="F2" s="18" t="s">
        <v>1</v>
      </c>
      <c r="G2" s="19" t="s">
        <v>2</v>
      </c>
    </row>
    <row r="3" spans="2:7" ht="15.6" customHeight="1" thickBot="1" x14ac:dyDescent="0.35">
      <c r="B3" s="20" t="s">
        <v>4</v>
      </c>
      <c r="C3" s="21"/>
      <c r="D3" s="22"/>
      <c r="E3" s="23">
        <v>33</v>
      </c>
      <c r="F3" s="22"/>
      <c r="G3" s="24"/>
    </row>
    <row r="4" spans="2:7" ht="4.95" customHeight="1" thickBot="1" x14ac:dyDescent="0.35">
      <c r="B4" s="25"/>
      <c r="C4" s="26"/>
      <c r="D4" s="26"/>
      <c r="E4" s="27"/>
      <c r="F4" s="28"/>
      <c r="G4" s="29"/>
    </row>
    <row r="5" spans="2:7" ht="15" thickBot="1" x14ac:dyDescent="0.35">
      <c r="B5" s="20" t="s">
        <v>5</v>
      </c>
      <c r="C5" s="21"/>
      <c r="D5" s="22"/>
      <c r="E5" s="23">
        <v>21</v>
      </c>
      <c r="F5" s="22"/>
      <c r="G5" s="24"/>
    </row>
    <row r="6" spans="2:7" ht="4.95" customHeight="1" thickBot="1" x14ac:dyDescent="0.35">
      <c r="B6" s="30"/>
      <c r="C6" s="26"/>
      <c r="D6" s="26"/>
      <c r="E6" s="27"/>
      <c r="F6" s="28"/>
      <c r="G6" s="29"/>
    </row>
    <row r="7" spans="2:7" ht="15" thickBot="1" x14ac:dyDescent="0.35">
      <c r="B7" s="20" t="s">
        <v>6</v>
      </c>
      <c r="C7" s="21"/>
      <c r="D7" s="22"/>
      <c r="E7" s="23"/>
      <c r="F7" s="22">
        <v>85</v>
      </c>
      <c r="G7" s="24"/>
    </row>
    <row r="8" spans="2:7" ht="4.95" customHeight="1" thickBot="1" x14ac:dyDescent="0.35">
      <c r="B8" s="30"/>
      <c r="C8" s="26"/>
      <c r="D8" s="26"/>
      <c r="E8" s="27"/>
      <c r="F8" s="28"/>
      <c r="G8" s="29"/>
    </row>
    <row r="9" spans="2:7" ht="15" thickBot="1" x14ac:dyDescent="0.35">
      <c r="B9" s="20" t="s">
        <v>7</v>
      </c>
      <c r="C9" s="21"/>
      <c r="D9" s="22"/>
      <c r="E9" s="23">
        <v>15.5</v>
      </c>
      <c r="F9" s="22"/>
      <c r="G9" s="24"/>
    </row>
    <row r="10" spans="2:7" ht="4.95" customHeight="1" thickBot="1" x14ac:dyDescent="0.35">
      <c r="B10" s="30"/>
      <c r="C10" s="26"/>
      <c r="D10" s="26"/>
      <c r="E10" s="27"/>
      <c r="F10" s="28"/>
      <c r="G10" s="29"/>
    </row>
    <row r="11" spans="2:7" ht="15" thickBot="1" x14ac:dyDescent="0.35">
      <c r="B11" s="20" t="s">
        <v>8</v>
      </c>
      <c r="C11" s="21"/>
      <c r="D11" s="22"/>
      <c r="E11" s="23"/>
      <c r="F11" s="22">
        <v>52</v>
      </c>
      <c r="G11" s="24"/>
    </row>
    <row r="12" spans="2:7" ht="4.95" customHeight="1" thickBot="1" x14ac:dyDescent="0.35">
      <c r="B12" s="30"/>
      <c r="C12" s="26"/>
      <c r="D12" s="26"/>
      <c r="E12" s="31"/>
      <c r="F12" s="26"/>
      <c r="G12" s="32"/>
    </row>
    <row r="13" spans="2:7" ht="15" thickBot="1" x14ac:dyDescent="0.35">
      <c r="B13" s="20" t="s">
        <v>9</v>
      </c>
      <c r="C13" s="21"/>
      <c r="D13" s="22"/>
      <c r="E13" s="23">
        <v>12.5</v>
      </c>
      <c r="F13" s="22"/>
      <c r="G13" s="24"/>
    </row>
    <row r="14" spans="2:7" ht="4.95" customHeight="1" thickBot="1" x14ac:dyDescent="0.35">
      <c r="B14" s="30"/>
      <c r="C14" s="26"/>
      <c r="D14" s="26"/>
      <c r="E14" s="27"/>
      <c r="F14" s="28"/>
      <c r="G14" s="29"/>
    </row>
    <row r="15" spans="2:7" ht="15" thickBot="1" x14ac:dyDescent="0.35">
      <c r="B15" s="20" t="s">
        <v>10</v>
      </c>
      <c r="C15" s="21"/>
      <c r="D15" s="22"/>
      <c r="E15" s="23">
        <v>18</v>
      </c>
      <c r="F15" s="22">
        <v>44</v>
      </c>
      <c r="G15" s="24"/>
    </row>
    <row r="16" spans="2:7" ht="4.95" customHeight="1" thickBot="1" x14ac:dyDescent="0.35">
      <c r="B16" s="30"/>
      <c r="C16" s="26"/>
      <c r="D16" s="26"/>
      <c r="E16" s="27"/>
      <c r="F16" s="28"/>
      <c r="G16" s="29"/>
    </row>
    <row r="17" spans="2:7" ht="15" thickBot="1" x14ac:dyDescent="0.35">
      <c r="B17" s="20" t="s">
        <v>11</v>
      </c>
      <c r="C17" s="21"/>
      <c r="D17" s="22"/>
      <c r="E17" s="23">
        <v>13</v>
      </c>
      <c r="F17" s="22"/>
      <c r="G17" s="24">
        <v>46</v>
      </c>
    </row>
    <row r="18" spans="2:7" ht="4.95" customHeight="1" thickBot="1" x14ac:dyDescent="0.35">
      <c r="B18" s="30"/>
      <c r="C18" s="26"/>
      <c r="D18" s="26"/>
      <c r="E18" s="27"/>
      <c r="F18" s="28"/>
      <c r="G18" s="29"/>
    </row>
    <row r="19" spans="2:7" ht="15" thickBot="1" x14ac:dyDescent="0.35">
      <c r="B19" s="20" t="s">
        <v>12</v>
      </c>
      <c r="C19" s="21"/>
      <c r="D19" s="22"/>
      <c r="E19" s="23"/>
      <c r="F19" s="22"/>
      <c r="G19" s="24">
        <v>51</v>
      </c>
    </row>
    <row r="20" spans="2:7" ht="4.95" customHeight="1" thickBot="1" x14ac:dyDescent="0.35">
      <c r="B20" s="30"/>
      <c r="C20" s="26"/>
      <c r="D20" s="26"/>
      <c r="E20" s="27"/>
      <c r="F20" s="28"/>
      <c r="G20" s="29"/>
    </row>
    <row r="21" spans="2:7" ht="15" thickBot="1" x14ac:dyDescent="0.35">
      <c r="B21" s="20" t="s">
        <v>13</v>
      </c>
      <c r="C21" s="21"/>
      <c r="D21" s="22"/>
      <c r="E21" s="23">
        <v>16</v>
      </c>
      <c r="F21" s="22">
        <v>8</v>
      </c>
      <c r="G21" s="24">
        <v>24</v>
      </c>
    </row>
    <row r="22" spans="2:7" ht="4.95" customHeight="1" thickBot="1" x14ac:dyDescent="0.35">
      <c r="B22" s="30"/>
      <c r="C22" s="26"/>
      <c r="D22" s="26"/>
      <c r="E22" s="27"/>
      <c r="F22" s="28"/>
      <c r="G22" s="29"/>
    </row>
    <row r="23" spans="2:7" ht="15" thickBot="1" x14ac:dyDescent="0.35">
      <c r="B23" s="20" t="s">
        <v>14</v>
      </c>
      <c r="C23" s="21"/>
      <c r="D23" s="22"/>
      <c r="E23" s="23">
        <v>18</v>
      </c>
      <c r="F23" s="22">
        <v>18</v>
      </c>
      <c r="G23" s="24">
        <v>18</v>
      </c>
    </row>
    <row r="24" spans="2:7" ht="4.95" customHeight="1" thickBot="1" x14ac:dyDescent="0.35">
      <c r="B24" s="30"/>
      <c r="C24" s="26"/>
      <c r="D24" s="26"/>
      <c r="E24" s="27"/>
      <c r="F24" s="28"/>
      <c r="G24" s="29"/>
    </row>
    <row r="25" spans="2:7" ht="15" thickBot="1" x14ac:dyDescent="0.35">
      <c r="B25" s="20" t="s">
        <v>15</v>
      </c>
      <c r="C25" s="21"/>
      <c r="D25" s="22"/>
      <c r="E25" s="23">
        <v>20</v>
      </c>
      <c r="F25" s="22">
        <v>20</v>
      </c>
      <c r="G25" s="24">
        <v>20</v>
      </c>
    </row>
    <row r="26" spans="2:7" ht="4.95" customHeight="1" thickBot="1" x14ac:dyDescent="0.35">
      <c r="B26" s="30"/>
      <c r="C26" s="26"/>
      <c r="D26" s="26"/>
      <c r="E26" s="27"/>
      <c r="F26" s="28"/>
      <c r="G26" s="29"/>
    </row>
    <row r="27" spans="2:7" ht="15" thickBot="1" x14ac:dyDescent="0.35">
      <c r="B27" s="20" t="s">
        <v>16</v>
      </c>
      <c r="C27" s="21"/>
      <c r="D27" s="22"/>
      <c r="E27" s="33"/>
      <c r="F27" s="34"/>
      <c r="G27" s="35"/>
    </row>
    <row r="28" spans="2:7" ht="4.95" customHeight="1" x14ac:dyDescent="0.3">
      <c r="B28" s="30"/>
      <c r="C28" s="26"/>
      <c r="D28" s="26"/>
      <c r="E28" s="27"/>
      <c r="F28" s="28"/>
      <c r="G28" s="29"/>
    </row>
    <row r="29" spans="2:7" ht="15" thickBot="1" x14ac:dyDescent="0.35">
      <c r="B29" s="6" t="s">
        <v>17</v>
      </c>
      <c r="C29" s="7" t="s">
        <v>3</v>
      </c>
      <c r="D29" s="7"/>
      <c r="E29" s="8" t="s">
        <v>18</v>
      </c>
      <c r="F29" s="7" t="s">
        <v>19</v>
      </c>
      <c r="G29" s="9" t="s">
        <v>20</v>
      </c>
    </row>
    <row r="30" spans="2:7" ht="15" thickBot="1" x14ac:dyDescent="0.35">
      <c r="B30" s="6"/>
      <c r="C30" s="1">
        <f>+C27+C25+C23+C21+C19+C17+C15+C13+C11+C9+C7+C5+C3</f>
        <v>0</v>
      </c>
      <c r="D30" s="7"/>
      <c r="E30" s="2">
        <f>IFERROR(+C3*33%+C5*21%+C9*15.5%+C13*12.5%+C15*18%+C21*16%+C23*18%+C27*E27%+C17*13%+C25*20%," ")</f>
        <v>0</v>
      </c>
      <c r="F30" s="3">
        <f>C7*85%+C15*44%+C21*8%+C23*18%+C25*20%+C27*F27%+C11*52%</f>
        <v>0</v>
      </c>
      <c r="G30" s="4">
        <f>+C17*46%+C19*51%+C21*24%+C23*18%+C25*20%+C27*G27%</f>
        <v>0</v>
      </c>
    </row>
    <row r="31" spans="2:7" ht="6.6" customHeight="1" x14ac:dyDescent="0.3">
      <c r="B31" s="11"/>
      <c r="E31" s="12"/>
    </row>
    <row r="32" spans="2:7" x14ac:dyDescent="0.3">
      <c r="B32" s="11"/>
      <c r="E32" s="7" t="s">
        <v>21</v>
      </c>
      <c r="F32" s="7" t="s">
        <v>22</v>
      </c>
      <c r="G32" s="7" t="s">
        <v>23</v>
      </c>
    </row>
    <row r="33" spans="2:7" x14ac:dyDescent="0.3">
      <c r="B33" s="11"/>
      <c r="E33" s="5" t="str">
        <f>+IFERROR(E30/$C$30,"")</f>
        <v/>
      </c>
      <c r="F33" s="5" t="str">
        <f t="shared" ref="F33:G33" si="0">+IFERROR(F30/$C$30,"")</f>
        <v/>
      </c>
      <c r="G33" s="5" t="str">
        <f t="shared" si="0"/>
        <v/>
      </c>
    </row>
    <row r="34" spans="2:7" ht="21" customHeight="1" x14ac:dyDescent="0.3"/>
    <row r="35" spans="2:7" x14ac:dyDescent="0.3">
      <c r="B35" s="36" t="s">
        <v>24</v>
      </c>
      <c r="C35" s="36"/>
      <c r="D35" s="36"/>
    </row>
    <row r="36" spans="2:7" x14ac:dyDescent="0.3">
      <c r="B36" s="36" t="s">
        <v>25</v>
      </c>
      <c r="C36" s="36"/>
      <c r="D36" s="36"/>
    </row>
    <row r="37" spans="2:7" ht="6" customHeight="1" x14ac:dyDescent="0.3">
      <c r="B37" s="36"/>
      <c r="C37" s="36"/>
      <c r="D37" s="36"/>
    </row>
    <row r="38" spans="2:7" ht="18.600000000000001" customHeight="1" x14ac:dyDescent="0.3">
      <c r="B38" s="37" t="s">
        <v>26</v>
      </c>
      <c r="C38" s="37"/>
      <c r="D38" s="38"/>
    </row>
    <row r="39" spans="2:7" ht="16.2" customHeight="1" x14ac:dyDescent="0.3">
      <c r="B39" s="39" t="s">
        <v>27</v>
      </c>
      <c r="C39" s="39"/>
      <c r="D39" s="39"/>
    </row>
  </sheetData>
  <sheetProtection algorithmName="SHA-512" hashValue="UrSiER/yBmZef8zq4bX+sFchmw7KKdWR2I0goFe6l9rnzLAOI4lKdZ4gtZoZzvJWxG4FSks2RASxZR0mTM40ng==" saltValue="7km3s5ZLhbOuCg2IPpEw2g==" spinCount="100000" sheet="1" formatCells="0" formatColumns="0" formatRows="0" insertColumns="0" insertRows="0" insertHyperlinks="0" deleteColumns="0" deleteRows="0" sort="0" autoFilter="0" pivotTables="0"/>
  <mergeCells count="3">
    <mergeCell ref="B29:B30"/>
    <mergeCell ref="B39:D39"/>
    <mergeCell ref="B38:C38"/>
  </mergeCells>
  <dataValidations count="23">
    <dataValidation type="whole" operator="equal" allowBlank="1" showInputMessage="1" showErrorMessage="1" errorTitle="Hata!" error="Bu hücrenin değeri %21'dir" sqref="E5">
      <formula1>21</formula1>
    </dataValidation>
    <dataValidation type="whole" allowBlank="1" showInputMessage="1" showErrorMessage="1" errorTitle="Hata!" error="Bu hücrenin değeri %33'tür" sqref="E3">
      <formula1>33</formula1>
      <formula2>33</formula2>
    </dataValidation>
    <dataValidation type="whole" operator="equal" allowBlank="1" showInputMessage="1" showErrorMessage="1" errorTitle="Hata!" error="Fosforik asit fosfor değeri %85'tir" sqref="F7">
      <formula1>85</formula1>
    </dataValidation>
    <dataValidation type="decimal" operator="equal" allowBlank="1" showInputMessage="1" showErrorMessage="1" errorTitle="Hata!" error="Kalsiyum nitrat azot değeri %15,5'tir" sqref="E9">
      <formula1>15.5</formula1>
    </dataValidation>
    <dataValidation type="decimal" operator="equal" allowBlank="1" showInputMessage="1" showErrorMessage="1" errorTitle="Hata!" error="MAP 12-61-0 fosfor değeri %52'dir" sqref="F11">
      <formula1>12.5</formula1>
    </dataValidation>
    <dataValidation type="decimal" operator="equal" allowBlank="1" showInputMessage="1" showErrorMessage="1" errorTitle="Hata!" error="Nitrik asit azot değeri %12,5'tir" sqref="E13">
      <formula1>12.5</formula1>
    </dataValidation>
    <dataValidation type="whole" operator="equal" allowBlank="1" showInputMessage="1" showErrorMessage="1" errorTitle="Hata!" error="P.88-18.44.0 Azot değeri %18'dir" sqref="E15">
      <formula1>18</formula1>
    </dataValidation>
    <dataValidation type="whole" operator="equal" allowBlank="1" showInputMessage="1" showErrorMessage="1" errorTitle="Hata!" error="P.88-18.44.0 Fosfor değeri %44'dür" sqref="F15">
      <formula1>44</formula1>
    </dataValidation>
    <dataValidation type="whole" operator="equal" allowBlank="1" showInputMessage="1" showErrorMessage="1" errorTitle="Hata!" error="Potasyum nitrat azot değeri %13'tür" sqref="E17">
      <formula1>13</formula1>
    </dataValidation>
    <dataValidation type="whole" operator="equal" allowBlank="1" showInputMessage="1" showErrorMessage="1" errorTitle="Hata!" error="Potasyum nitrat potasyum değeri %46'dır" sqref="G17">
      <formula1>46</formula1>
    </dataValidation>
    <dataValidation type="whole" allowBlank="1" showInputMessage="1" showErrorMessage="1" errorTitle="Hata!" error="Bu alana yalnızca %100'e kadar nümerik değer girilebilir" sqref="E27:G27">
      <formula1>0</formula1>
      <formula2>100</formula2>
    </dataValidation>
    <dataValidation type="whole" operator="equal" allowBlank="1" showInputMessage="1" showErrorMessage="1" errorTitle="Hata!" error="Potasyum sülfat azot değeri %51'dir" sqref="G19">
      <formula1>51</formula1>
    </dataValidation>
    <dataValidation type="whole" operator="equal" allowBlank="1" showInputMessage="1" showErrorMessage="1" errorTitle="Hata!" error="Azot değeri %16'dır" sqref="E21">
      <formula1>16</formula1>
    </dataValidation>
    <dataValidation type="whole" operator="equal" allowBlank="1" showInputMessage="1" showErrorMessage="1" errorTitle="Hata!" error="Fosfor değeri %8'dir" sqref="F21">
      <formula1>8</formula1>
    </dataValidation>
    <dataValidation type="whole" operator="equal" allowBlank="1" showInputMessage="1" showErrorMessage="1" errorTitle="Hata!" error="Potasyum değeri %24'tür" sqref="G21">
      <formula1>24</formula1>
    </dataValidation>
    <dataValidation type="whole" operator="equal" allowBlank="1" showInputMessage="1" showErrorMessage="1" errorTitle="Hata!" error="Azot fosfor ve potasyum değerleri %18'dir" sqref="E23:G23">
      <formula1>18</formula1>
    </dataValidation>
    <dataValidation type="whole" operator="equal" allowBlank="1" showInputMessage="1" showErrorMessage="1" errorTitle="Hata!" error="Azot fosfor ve potasyum değerleri %20'dir" sqref="E25:G25">
      <formula1>20</formula1>
    </dataValidation>
    <dataValidation type="whole" operator="equal" allowBlank="1" showInputMessage="1" showErrorMessage="1" errorTitle="Hata!" error="Bu alana değer giremezsiniz!" sqref="F3:G5 E7 G7 F9:G9 G11 E11 F13:G13 G15 F17 E19:F19">
      <formula1>0</formula1>
    </dataValidation>
    <dataValidation type="custom" allowBlank="1" showInputMessage="1" showErrorMessage="1" errorTitle="Hata!" error="Bu alana veri girişi yapamazsınız!" sqref="E33 F33 G33">
      <formula1>IFERROR(E30/$C$30,"")</formula1>
    </dataValidation>
    <dataValidation type="custom" allowBlank="1" showInputMessage="1" showErrorMessage="1" errorTitle="Hata!" error="Bu alana veri girişi yapamazsınız!" sqref="E30">
      <formula1>IFERROR(+C3*33%+C5*21%+C9*15.5%+C13*12.5%+C15*18%+C21*16%+C23*18%+C27*E27%+C17*13%+C25*20%," ")</formula1>
    </dataValidation>
    <dataValidation type="custom" allowBlank="1" showInputMessage="1" showErrorMessage="1" errorTitle="Hata!" error="Bu alana veri girişi yapamazsınız!" sqref="F30">
      <formula1>C7*85%+C15*44%+C21*8%+C23*18%+C25*20%+C27*F27%+C11*52%</formula1>
    </dataValidation>
    <dataValidation type="custom" allowBlank="1" showInputMessage="1" showErrorMessage="1" errorTitle="Hata!" error="Bu alana veri girişi yapamazsınız!" sqref="G30">
      <formula1>+C17*46%+C19*51%+C21*24%+C23*18%+C25*20%+C27*G27%</formula1>
    </dataValidation>
    <dataValidation type="custom" allowBlank="1" showInputMessage="1" showErrorMessage="1" errorTitle="Hata!" error="Bu alana veri girişi yapamazsınız!" sqref="C30">
      <formula1>+C27+C25+C23+C21+C19+C17+C15+C13+C11+C9+C7+C5+C3</formula1>
    </dataValidation>
  </dataValidations>
  <hyperlinks>
    <hyperlink ref="B39" r:id="rId1"/>
  </hyperlinks>
  <pageMargins left="0.7" right="0.7" top="0.75" bottom="0.75" header="0.3" footer="0.3"/>
  <pageSetup paperSize="9" orientation="portrait" r:id="rId2"/>
  <ignoredErrors>
    <ignoredError sqref="E33:G33 G30 E30:F30 C30" unlockedFormula="1"/>
    <ignoredError sqref="B21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Gübre Hesaplama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 Yetik</dc:creator>
  <cp:lastModifiedBy>Hüseyin Yetik</cp:lastModifiedBy>
  <dcterms:created xsi:type="dcterms:W3CDTF">2022-10-04T07:02:30Z</dcterms:created>
  <dcterms:modified xsi:type="dcterms:W3CDTF">2022-10-05T13:39:49Z</dcterms:modified>
</cp:coreProperties>
</file>